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blefari\Box Sync\Projects\Asset Management Frameworks\Assetic Cloud\"/>
    </mc:Choice>
  </mc:AlternateContent>
  <bookViews>
    <workbookView xWindow="0" yWindow="0" windowWidth="23040" windowHeight="8832"/>
  </bookViews>
  <sheets>
    <sheet name="Report 1" sheetId="1" r:id="rId1"/>
    <sheet name="Report 2" sheetId="2" r:id="rId2"/>
    <sheet name="Report 3" sheetId="3" r:id="rId3"/>
  </sheets>
  <definedNames>
    <definedName name="_Toc416424933" localSheetId="0">'Report 1'!$A$1</definedName>
    <definedName name="_Toc463357409" localSheetId="1">'Report 2'!$A$1</definedName>
    <definedName name="_Toc463357410" localSheetId="2">'Report 3'!$A$1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3" l="1"/>
  <c r="E8" i="3"/>
  <c r="H9" i="3"/>
  <c r="H8" i="3"/>
  <c r="E8" i="2"/>
  <c r="E9" i="2"/>
  <c r="E10" i="2"/>
  <c r="E11" i="2"/>
  <c r="E12" i="2"/>
  <c r="E13" i="2"/>
  <c r="E7" i="2"/>
</calcChain>
</file>

<file path=xl/sharedStrings.xml><?xml version="1.0" encoding="utf-8"?>
<sst xmlns="http://schemas.openxmlformats.org/spreadsheetml/2006/main" count="67" uniqueCount="46">
  <si>
    <t>Fair Value Sensitivity Analysis to Unobservable Inputs</t>
  </si>
  <si>
    <t>Financial Class</t>
  </si>
  <si>
    <t>Unobservable Inputs</t>
  </si>
  <si>
    <t>Sensitivity to Inputs</t>
  </si>
  <si>
    <t>Potential Impact $</t>
  </si>
  <si>
    <t>Lower</t>
  </si>
  <si>
    <t>Upper</t>
  </si>
  <si>
    <t>Transport</t>
  </si>
  <si>
    <t>Roads</t>
  </si>
  <si>
    <t>Unit price</t>
  </si>
  <si>
    <t>Relationship between current asset condition and remaining service potential</t>
  </si>
  <si>
    <t>Financial Sub Class</t>
  </si>
  <si>
    <t>Condition of asset as recorded in Asset Register</t>
  </si>
  <si>
    <t>Report Description</t>
  </si>
  <si>
    <t xml:space="preserve">Analysis of Fair Value Results </t>
  </si>
  <si>
    <t>Finance Class</t>
  </si>
  <si>
    <t>Replacement Value</t>
  </si>
  <si>
    <t>WDV % Gross</t>
  </si>
  <si>
    <t>Kerbs</t>
  </si>
  <si>
    <t>Footpaths</t>
  </si>
  <si>
    <t>Bridges</t>
  </si>
  <si>
    <t>Other Structures</t>
  </si>
  <si>
    <t>Bus Shelters</t>
  </si>
  <si>
    <t>Traffic Management Devices</t>
  </si>
  <si>
    <t>Grand Total</t>
  </si>
  <si>
    <t>Comparison to Previous Financial Values</t>
  </si>
  <si>
    <t>Closing 2016 $,000</t>
  </si>
  <si>
    <t>Revaluation 2016 $,000</t>
  </si>
  <si>
    <t>Variation %</t>
  </si>
  <si>
    <t>The following Report summarises at the Financial Class and Sub Class, the unobservable inputs and provides and assessment of the sensitivity of these with regards to the Fair Value measurement.</t>
  </si>
  <si>
    <t>Financial Class and Sub Class sourced from Accounting configuration</t>
  </si>
  <si>
    <t>Notes</t>
  </si>
  <si>
    <t>Unobservable Inputs pre-defined</t>
  </si>
  <si>
    <t>Report multiplies these Sensitivity %, by the sum of the Fair Value for each financial class and/or sub class to return the lower and upper impact values</t>
  </si>
  <si>
    <t>Replacement Value sourced from the total sum of each financial class and/or financial sub class, in the Fair Value Ledger</t>
  </si>
  <si>
    <t>Fair Value sourced from the total sum of each financial class and/or financial sub class, in the Fair Value Ledger</t>
  </si>
  <si>
    <t>Fair Value</t>
  </si>
  <si>
    <t>Assetic calculates the WDV % using formula (WDV/RVx100 - rounded to 2 decimals)</t>
  </si>
  <si>
    <t>Reports the results of fair value as a % of gross (or nominal) replacement cost. Allows reader to identify financial consumption of assets within a financial sub class.</t>
  </si>
  <si>
    <t>The following report provides a summary of changes between the closing financial values reported in the previous financial statements and this valuation.</t>
  </si>
  <si>
    <t>When there are no revaluations performed on a financial class and/or financial sub class, there will be no variation as the closing financials at the end of the reporting period will become the opening balances</t>
  </si>
  <si>
    <t>The formula used is - (Post Close Figure-(Close Figure/Post Close Figure)x100)</t>
  </si>
  <si>
    <t>Variation value can be reported as either negative or positive movement depending on the revaluation</t>
  </si>
  <si>
    <t>Variation value reported at 2 decimal places</t>
  </si>
  <si>
    <t>Comparison assesses both the Replacement Cost and Fair Value financials</t>
  </si>
  <si>
    <t>User to define and input the Sensitivity % based on sensitivity analysis of data used in Fair Value measurement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</si>
</sst>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;[Red]\-&quot;$&quot;#,##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rgb="FF008DA8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rgb="FFFFFFFF"/>
      <name val="Calibri"/>
      <family val="2"/>
    </font>
    <font>
      <sz val="12"/>
      <color rgb="FF000000"/>
      <name val="Calibri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8DA8"/>
        <bgColor indexed="64"/>
      </patternFill>
    </fill>
    <fill>
      <patternFill patternType="solid">
        <fgColor rgb="FF00697E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left" vertical="center" wrapText="1"/>
    </xf>
    <xf numFmtId="9" fontId="5" fillId="4" borderId="5" xfId="0" applyNumberFormat="1" applyFont="1" applyFill="1" applyBorder="1" applyAlignment="1">
      <alignment horizontal="center" vertical="center" wrapText="1"/>
    </xf>
    <xf numFmtId="6" fontId="5" fillId="0" borderId="5" xfId="0" applyNumberFormat="1" applyFont="1" applyBorder="1" applyAlignment="1">
      <alignment horizontal="center" vertical="center" wrapText="1"/>
    </xf>
    <xf numFmtId="6" fontId="5" fillId="0" borderId="9" xfId="0" applyNumberFormat="1" applyFont="1" applyBorder="1" applyAlignment="1">
      <alignment horizontal="center" vertical="center" wrapText="1"/>
    </xf>
    <xf numFmtId="6" fontId="5" fillId="0" borderId="4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justify" vertical="center" wrapText="1"/>
    </xf>
    <xf numFmtId="0" fontId="4" fillId="0" borderId="0" xfId="0" applyFont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/>
    </xf>
    <xf numFmtId="0" fontId="7" fillId="0" borderId="5" xfId="0" applyFont="1" applyBorder="1" applyAlignment="1">
      <alignment horizontal="left" vertical="top"/>
    </xf>
    <xf numFmtId="6" fontId="7" fillId="0" borderId="5" xfId="0" applyNumberFormat="1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/>
    </xf>
    <xf numFmtId="0" fontId="6" fillId="3" borderId="9" xfId="0" applyFont="1" applyFill="1" applyBorder="1" applyAlignment="1">
      <alignment horizontal="left" vertical="top" wrapText="1"/>
    </xf>
    <xf numFmtId="0" fontId="6" fillId="3" borderId="4" xfId="0" applyFont="1" applyFill="1" applyBorder="1" applyAlignment="1">
      <alignment horizontal="left" vertical="top" wrapText="1"/>
    </xf>
    <xf numFmtId="6" fontId="6" fillId="3" borderId="5" xfId="0" applyNumberFormat="1" applyFont="1" applyFill="1" applyBorder="1" applyAlignment="1">
      <alignment horizontal="left" vertical="top" wrapText="1"/>
    </xf>
    <xf numFmtId="0" fontId="6" fillId="3" borderId="5" xfId="0" applyFont="1" applyFill="1" applyBorder="1" applyAlignment="1">
      <alignment horizontal="left" vertical="top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vertical="top"/>
    </xf>
    <xf numFmtId="2" fontId="4" fillId="0" borderId="0" xfId="1" applyNumberFormat="1" applyFont="1"/>
    <xf numFmtId="0" fontId="6" fillId="2" borderId="2" xfId="0" applyFont="1" applyFill="1" applyBorder="1" applyAlignment="1">
      <alignment horizontal="justify" vertical="center" wrapText="1"/>
    </xf>
    <xf numFmtId="0" fontId="6" fillId="2" borderId="3" xfId="0" applyFont="1" applyFill="1" applyBorder="1" applyAlignment="1">
      <alignment horizontal="justify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6" fontId="7" fillId="0" borderId="5" xfId="0" applyNumberFormat="1" applyFont="1" applyBorder="1" applyAlignment="1">
      <alignment horizontal="left" vertical="center" wrapText="1"/>
    </xf>
    <xf numFmtId="2" fontId="7" fillId="0" borderId="5" xfId="0" applyNumberFormat="1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tabSelected="1" workbookViewId="0">
      <selection activeCell="V3" sqref="V3"/>
    </sheetView>
  </sheetViews>
  <sheetFormatPr defaultRowHeight="14.4" x14ac:dyDescent="0.3"/>
  <cols>
    <col min="1" max="1" width="11.88671875" customWidth="1"/>
    <col min="2" max="2" width="10.88671875" customWidth="1"/>
    <col min="3" max="3" width="21.109375" customWidth="1"/>
    <col min="4" max="4" width="10.88671875" customWidth="1"/>
    <col min="5" max="5" width="11.21875" customWidth="1"/>
    <col min="6" max="6" width="14.21875" customWidth="1"/>
  </cols>
  <sheetData>
    <row r="1" spans="1:20" ht="18" x14ac:dyDescent="0.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20" ht="18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20" s="4" customFormat="1" ht="15.6" x14ac:dyDescent="0.3">
      <c r="A3" s="3" t="s">
        <v>13</v>
      </c>
    </row>
    <row r="4" spans="1:20" s="4" customFormat="1" ht="15.6" x14ac:dyDescent="0.3">
      <c r="A4" s="5" t="s">
        <v>29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</row>
    <row r="5" spans="1:20" s="4" customFormat="1" ht="16.2" thickBot="1" x14ac:dyDescent="0.35"/>
    <row r="6" spans="1:20" s="4" customFormat="1" ht="26.4" customHeight="1" thickBot="1" x14ac:dyDescent="0.35">
      <c r="A6" s="32" t="s">
        <v>1</v>
      </c>
      <c r="B6" s="32" t="s">
        <v>11</v>
      </c>
      <c r="C6" s="32" t="s">
        <v>2</v>
      </c>
      <c r="D6" s="34" t="s">
        <v>3</v>
      </c>
      <c r="E6" s="35"/>
      <c r="F6" s="36" t="s">
        <v>4</v>
      </c>
      <c r="G6" s="37"/>
      <c r="H6" s="37"/>
    </row>
    <row r="7" spans="1:20" s="4" customFormat="1" ht="16.2" thickBot="1" x14ac:dyDescent="0.35">
      <c r="A7" s="33"/>
      <c r="B7" s="33"/>
      <c r="C7" s="33"/>
      <c r="D7" s="38" t="s">
        <v>5</v>
      </c>
      <c r="E7" s="38" t="s">
        <v>6</v>
      </c>
      <c r="F7" s="38" t="s">
        <v>5</v>
      </c>
      <c r="G7" s="39" t="s">
        <v>6</v>
      </c>
      <c r="H7" s="40"/>
    </row>
    <row r="8" spans="1:20" s="4" customFormat="1" ht="16.2" thickBot="1" x14ac:dyDescent="0.35">
      <c r="A8" s="6" t="s">
        <v>7</v>
      </c>
      <c r="B8" s="7" t="s">
        <v>8</v>
      </c>
      <c r="C8" s="8" t="s">
        <v>9</v>
      </c>
      <c r="D8" s="9">
        <v>-0.02</v>
      </c>
      <c r="E8" s="9">
        <v>0.02</v>
      </c>
      <c r="F8" s="10">
        <v>-21699134</v>
      </c>
      <c r="G8" s="11">
        <v>21699134</v>
      </c>
      <c r="H8" s="12"/>
    </row>
    <row r="9" spans="1:20" s="4" customFormat="1" ht="47.4" thickBot="1" x14ac:dyDescent="0.35">
      <c r="A9" s="13"/>
      <c r="B9" s="14"/>
      <c r="C9" s="8" t="s">
        <v>12</v>
      </c>
      <c r="D9" s="9">
        <v>-0.02</v>
      </c>
      <c r="E9" s="9">
        <v>0.02</v>
      </c>
      <c r="F9" s="10">
        <v>-17605045</v>
      </c>
      <c r="G9" s="11">
        <v>17605045</v>
      </c>
      <c r="H9" s="12"/>
    </row>
    <row r="10" spans="1:20" s="4" customFormat="1" ht="78.599999999999994" thickBot="1" x14ac:dyDescent="0.35">
      <c r="A10" s="15"/>
      <c r="B10" s="16"/>
      <c r="C10" s="8" t="s">
        <v>10</v>
      </c>
      <c r="D10" s="9">
        <v>-0.02</v>
      </c>
      <c r="E10" s="9">
        <v>0.02</v>
      </c>
      <c r="F10" s="10">
        <v>-4094089</v>
      </c>
      <c r="G10" s="11">
        <v>4094089</v>
      </c>
      <c r="H10" s="12"/>
    </row>
    <row r="11" spans="1:20" s="4" customFormat="1" ht="15.6" x14ac:dyDescent="0.3"/>
    <row r="12" spans="1:20" s="4" customFormat="1" ht="15.6" x14ac:dyDescent="0.3">
      <c r="A12" s="3" t="s">
        <v>31</v>
      </c>
    </row>
    <row r="13" spans="1:20" s="4" customFormat="1" ht="15.6" x14ac:dyDescent="0.3">
      <c r="A13" s="4" t="s">
        <v>30</v>
      </c>
    </row>
    <row r="14" spans="1:20" s="4" customFormat="1" ht="15.6" x14ac:dyDescent="0.3">
      <c r="A14" s="4" t="s">
        <v>32</v>
      </c>
    </row>
    <row r="15" spans="1:20" s="4" customFormat="1" ht="15.6" x14ac:dyDescent="0.3">
      <c r="A15" s="4" t="s">
        <v>45</v>
      </c>
    </row>
    <row r="16" spans="1:20" s="4" customFormat="1" ht="15.6" x14ac:dyDescent="0.3">
      <c r="A16" s="4" t="s">
        <v>33</v>
      </c>
    </row>
  </sheetData>
  <mergeCells count="13">
    <mergeCell ref="A1:R1"/>
    <mergeCell ref="A8:A10"/>
    <mergeCell ref="B8:B10"/>
    <mergeCell ref="G8:H8"/>
    <mergeCell ref="G9:H9"/>
    <mergeCell ref="G10:H10"/>
    <mergeCell ref="F6:H6"/>
    <mergeCell ref="A4:T4"/>
    <mergeCell ref="A6:A7"/>
    <mergeCell ref="B6:B7"/>
    <mergeCell ref="C6:C7"/>
    <mergeCell ref="D6:E6"/>
    <mergeCell ref="G7:H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workbookViewId="0">
      <selection sqref="A1:R1"/>
    </sheetView>
  </sheetViews>
  <sheetFormatPr defaultRowHeight="14.4" x14ac:dyDescent="0.3"/>
  <cols>
    <col min="1" max="1" width="15.5546875" customWidth="1"/>
    <col min="2" max="2" width="28.6640625" customWidth="1"/>
    <col min="3" max="3" width="16" customWidth="1"/>
    <col min="4" max="4" width="16.5546875" customWidth="1"/>
    <col min="5" max="5" width="12.33203125" customWidth="1"/>
  </cols>
  <sheetData>
    <row r="1" spans="1:20" ht="18" x14ac:dyDescent="0.3">
      <c r="A1" s="2" t="s">
        <v>14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3" spans="1:20" s="4" customFormat="1" ht="15.6" x14ac:dyDescent="0.3">
      <c r="A3" s="3" t="s">
        <v>13</v>
      </c>
    </row>
    <row r="4" spans="1:20" s="4" customFormat="1" ht="22.8" customHeight="1" x14ac:dyDescent="0.3">
      <c r="A4" s="17" t="s">
        <v>38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</row>
    <row r="5" spans="1:20" s="4" customFormat="1" ht="16.2" thickBot="1" x14ac:dyDescent="0.35"/>
    <row r="6" spans="1:20" s="4" customFormat="1" ht="31.8" thickBot="1" x14ac:dyDescent="0.35">
      <c r="A6" s="18" t="s">
        <v>15</v>
      </c>
      <c r="B6" s="19" t="s">
        <v>11</v>
      </c>
      <c r="C6" s="19" t="s">
        <v>16</v>
      </c>
      <c r="D6" s="19" t="s">
        <v>36</v>
      </c>
      <c r="E6" s="19" t="s">
        <v>17</v>
      </c>
    </row>
    <row r="7" spans="1:20" s="4" customFormat="1" ht="16.2" thickBot="1" x14ac:dyDescent="0.35">
      <c r="A7" s="20" t="s">
        <v>7</v>
      </c>
      <c r="B7" s="21" t="s">
        <v>8</v>
      </c>
      <c r="C7" s="22">
        <v>1084956736</v>
      </c>
      <c r="D7" s="22">
        <v>880252252</v>
      </c>
      <c r="E7" s="23">
        <f>ROUND(D7/C7*100,2)</f>
        <v>81.13</v>
      </c>
    </row>
    <row r="8" spans="1:20" s="4" customFormat="1" ht="16.2" thickBot="1" x14ac:dyDescent="0.35">
      <c r="A8" s="24"/>
      <c r="B8" s="21" t="s">
        <v>18</v>
      </c>
      <c r="C8" s="22">
        <v>101396803</v>
      </c>
      <c r="D8" s="22">
        <v>71927877</v>
      </c>
      <c r="E8" s="23">
        <f t="shared" ref="E8:E13" si="0">ROUND(D8/C8*100,2)</f>
        <v>70.94</v>
      </c>
    </row>
    <row r="9" spans="1:20" s="4" customFormat="1" ht="16.2" thickBot="1" x14ac:dyDescent="0.35">
      <c r="A9" s="24"/>
      <c r="B9" s="21" t="s">
        <v>19</v>
      </c>
      <c r="C9" s="22">
        <v>39427747</v>
      </c>
      <c r="D9" s="22">
        <v>28230720</v>
      </c>
      <c r="E9" s="23">
        <f t="shared" si="0"/>
        <v>71.599999999999994</v>
      </c>
    </row>
    <row r="10" spans="1:20" s="4" customFormat="1" ht="16.2" thickBot="1" x14ac:dyDescent="0.35">
      <c r="A10" s="20"/>
      <c r="B10" s="21" t="s">
        <v>20</v>
      </c>
      <c r="C10" s="22">
        <v>45606645</v>
      </c>
      <c r="D10" s="22">
        <v>36622761</v>
      </c>
      <c r="E10" s="23">
        <f t="shared" si="0"/>
        <v>80.3</v>
      </c>
    </row>
    <row r="11" spans="1:20" s="4" customFormat="1" ht="16.2" thickBot="1" x14ac:dyDescent="0.35">
      <c r="A11" s="20"/>
      <c r="B11" s="21" t="s">
        <v>21</v>
      </c>
      <c r="C11" s="22">
        <v>115994357</v>
      </c>
      <c r="D11" s="22">
        <v>96974106</v>
      </c>
      <c r="E11" s="23">
        <f t="shared" si="0"/>
        <v>83.6</v>
      </c>
    </row>
    <row r="12" spans="1:20" s="4" customFormat="1" ht="16.2" thickBot="1" x14ac:dyDescent="0.35">
      <c r="A12" s="20"/>
      <c r="B12" s="21" t="s">
        <v>22</v>
      </c>
      <c r="C12" s="22">
        <v>345980</v>
      </c>
      <c r="D12" s="22">
        <v>345942</v>
      </c>
      <c r="E12" s="23">
        <f t="shared" si="0"/>
        <v>99.99</v>
      </c>
    </row>
    <row r="13" spans="1:20" s="4" customFormat="1" ht="16.2" thickBot="1" x14ac:dyDescent="0.35">
      <c r="A13" s="20"/>
      <c r="B13" s="21" t="s">
        <v>23</v>
      </c>
      <c r="C13" s="22">
        <v>288538</v>
      </c>
      <c r="D13" s="22">
        <v>288506</v>
      </c>
      <c r="E13" s="23">
        <f t="shared" si="0"/>
        <v>99.99</v>
      </c>
    </row>
    <row r="14" spans="1:20" s="4" customFormat="1" ht="16.2" thickBot="1" x14ac:dyDescent="0.35">
      <c r="A14" s="25" t="s">
        <v>24</v>
      </c>
      <c r="B14" s="26"/>
      <c r="C14" s="27">
        <v>1388016810</v>
      </c>
      <c r="D14" s="27">
        <v>1114642166</v>
      </c>
      <c r="E14" s="28">
        <v>80.3</v>
      </c>
    </row>
    <row r="15" spans="1:20" s="4" customFormat="1" ht="15.6" x14ac:dyDescent="0.3"/>
    <row r="16" spans="1:20" s="4" customFormat="1" ht="15.6" x14ac:dyDescent="0.3">
      <c r="A16" s="3" t="s">
        <v>31</v>
      </c>
    </row>
    <row r="17" spans="1:1" s="4" customFormat="1" ht="15.6" x14ac:dyDescent="0.3">
      <c r="A17" s="4" t="s">
        <v>30</v>
      </c>
    </row>
    <row r="18" spans="1:1" s="4" customFormat="1" ht="15.6" x14ac:dyDescent="0.3">
      <c r="A18" s="4" t="s">
        <v>34</v>
      </c>
    </row>
    <row r="19" spans="1:1" s="4" customFormat="1" ht="15.6" x14ac:dyDescent="0.3">
      <c r="A19" s="4" t="s">
        <v>35</v>
      </c>
    </row>
    <row r="20" spans="1:1" s="4" customFormat="1" ht="15.6" x14ac:dyDescent="0.3">
      <c r="A20" s="4" t="s">
        <v>37</v>
      </c>
    </row>
  </sheetData>
  <mergeCells count="3">
    <mergeCell ref="A1:R1"/>
    <mergeCell ref="A4:T4"/>
    <mergeCell ref="A14:B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workbookViewId="0">
      <selection activeCell="U3" sqref="U3"/>
    </sheetView>
  </sheetViews>
  <sheetFormatPr defaultRowHeight="14.4" x14ac:dyDescent="0.3"/>
  <cols>
    <col min="1" max="1" width="11.6640625" customWidth="1"/>
    <col min="2" max="2" width="14.44140625" customWidth="1"/>
    <col min="3" max="3" width="12.88671875" customWidth="1"/>
    <col min="4" max="4" width="12.44140625" customWidth="1"/>
    <col min="5" max="5" width="11.5546875" customWidth="1"/>
    <col min="6" max="6" width="13.5546875" customWidth="1"/>
    <col min="7" max="7" width="12.109375" customWidth="1"/>
    <col min="8" max="8" width="11.5546875" customWidth="1"/>
  </cols>
  <sheetData>
    <row r="1" spans="1:20" ht="18" x14ac:dyDescent="0.3">
      <c r="A1" s="2" t="s">
        <v>25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3" spans="1:20" s="4" customFormat="1" ht="15.6" x14ac:dyDescent="0.3">
      <c r="A3" s="3" t="s">
        <v>13</v>
      </c>
    </row>
    <row r="4" spans="1:20" s="4" customFormat="1" ht="15.6" x14ac:dyDescent="0.3">
      <c r="A4" s="29" t="s">
        <v>39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</row>
    <row r="5" spans="1:20" s="4" customFormat="1" ht="16.2" thickBot="1" x14ac:dyDescent="0.35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</row>
    <row r="6" spans="1:20" s="4" customFormat="1" ht="16.2" thickBot="1" x14ac:dyDescent="0.35">
      <c r="A6" s="46" t="s">
        <v>15</v>
      </c>
      <c r="B6" s="46" t="s">
        <v>11</v>
      </c>
      <c r="C6" s="47" t="s">
        <v>16</v>
      </c>
      <c r="D6" s="48"/>
      <c r="E6" s="49"/>
      <c r="F6" s="47" t="s">
        <v>36</v>
      </c>
      <c r="G6" s="48"/>
      <c r="H6" s="49"/>
    </row>
    <row r="7" spans="1:20" s="4" customFormat="1" ht="38.4" customHeight="1" thickBot="1" x14ac:dyDescent="0.35">
      <c r="A7" s="50"/>
      <c r="B7" s="50"/>
      <c r="C7" s="51" t="s">
        <v>26</v>
      </c>
      <c r="D7" s="51" t="s">
        <v>27</v>
      </c>
      <c r="E7" s="51" t="s">
        <v>28</v>
      </c>
      <c r="F7" s="51" t="s">
        <v>26</v>
      </c>
      <c r="G7" s="51" t="s">
        <v>27</v>
      </c>
      <c r="H7" s="51" t="s">
        <v>28</v>
      </c>
    </row>
    <row r="8" spans="1:20" s="4" customFormat="1" ht="16.2" thickBot="1" x14ac:dyDescent="0.35">
      <c r="A8" s="41" t="s">
        <v>7</v>
      </c>
      <c r="B8" s="42" t="s">
        <v>8</v>
      </c>
      <c r="C8" s="43">
        <v>1084044</v>
      </c>
      <c r="D8" s="43">
        <v>987788</v>
      </c>
      <c r="E8" s="44">
        <f>(D8-C8)/D8*100</f>
        <v>-9.7446010682454141</v>
      </c>
      <c r="F8" s="43">
        <v>848967</v>
      </c>
      <c r="G8" s="43">
        <v>880252</v>
      </c>
      <c r="H8" s="44">
        <f>(G8-F8)/G8*100</f>
        <v>3.5540958725455893</v>
      </c>
      <c r="K8" s="31"/>
    </row>
    <row r="9" spans="1:20" s="4" customFormat="1" ht="16.2" thickBot="1" x14ac:dyDescent="0.35">
      <c r="A9" s="45"/>
      <c r="B9" s="42" t="s">
        <v>18</v>
      </c>
      <c r="C9" s="43">
        <v>100317</v>
      </c>
      <c r="D9" s="43">
        <v>101396</v>
      </c>
      <c r="E9" s="44">
        <f>(D9-C9)/D9*100</f>
        <v>1.0641445421910134</v>
      </c>
      <c r="F9" s="43">
        <v>70606</v>
      </c>
      <c r="G9" s="43">
        <v>69870</v>
      </c>
      <c r="H9" s="44">
        <f>(G9-F9)/G9*100</f>
        <v>-1.0533848575926721</v>
      </c>
    </row>
    <row r="10" spans="1:20" s="4" customFormat="1" ht="15.6" x14ac:dyDescent="0.3"/>
    <row r="11" spans="1:20" s="4" customFormat="1" ht="15.6" x14ac:dyDescent="0.3">
      <c r="A11" s="3" t="s">
        <v>31</v>
      </c>
    </row>
    <row r="12" spans="1:20" s="4" customFormat="1" ht="15.6" x14ac:dyDescent="0.3">
      <c r="A12" s="4" t="s">
        <v>30</v>
      </c>
    </row>
    <row r="13" spans="1:20" s="4" customFormat="1" ht="15.6" x14ac:dyDescent="0.3">
      <c r="A13" s="4" t="s">
        <v>44</v>
      </c>
    </row>
    <row r="14" spans="1:20" s="4" customFormat="1" ht="15.6" x14ac:dyDescent="0.3">
      <c r="A14" s="4" t="s">
        <v>40</v>
      </c>
    </row>
    <row r="15" spans="1:20" s="4" customFormat="1" ht="15.6" x14ac:dyDescent="0.3">
      <c r="A15" s="4" t="s">
        <v>41</v>
      </c>
    </row>
    <row r="16" spans="1:20" s="4" customFormat="1" ht="15.6" x14ac:dyDescent="0.3">
      <c r="A16" s="4" t="s">
        <v>42</v>
      </c>
    </row>
    <row r="17" spans="1:1" s="4" customFormat="1" ht="15.6" x14ac:dyDescent="0.3">
      <c r="A17" s="4" t="s">
        <v>43</v>
      </c>
    </row>
  </sheetData>
  <mergeCells count="8">
    <mergeCell ref="A8:A9"/>
    <mergeCell ref="A1:R1"/>
    <mergeCell ref="S1:T1"/>
    <mergeCell ref="A4:T4"/>
    <mergeCell ref="B6:B7"/>
    <mergeCell ref="C6:E6"/>
    <mergeCell ref="F6:H6"/>
    <mergeCell ref="A6:A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Report 1</vt:lpstr>
      <vt:lpstr>Report 2</vt:lpstr>
      <vt:lpstr>Report 3</vt:lpstr>
      <vt:lpstr>'Report 1'!_Toc416424933</vt:lpstr>
      <vt:lpstr>'Report 2'!_Toc463357409</vt:lpstr>
      <vt:lpstr>'Report 3'!_Toc463357410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 Blefari</dc:creator>
  <cp:lastModifiedBy>Tony Blefari</cp:lastModifiedBy>
  <dcterms:created xsi:type="dcterms:W3CDTF">2016-11-06T11:10:51Z</dcterms:created>
  <dcterms:modified xsi:type="dcterms:W3CDTF">2016-11-08T00:49:02Z</dcterms:modified>
</cp:coreProperties>
</file>